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3040" windowHeight="88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84" i="1" l="1"/>
  <c r="J184" i="1"/>
  <c r="I184" i="1"/>
  <c r="H184" i="1"/>
  <c r="G184" i="1"/>
  <c r="F184" i="1"/>
  <c r="L127" i="1"/>
  <c r="K127" i="1"/>
  <c r="J127" i="1"/>
  <c r="I127" i="1"/>
  <c r="H127" i="1"/>
  <c r="G127" i="1"/>
  <c r="F127" i="1"/>
  <c r="L108" i="1"/>
  <c r="J108" i="1"/>
  <c r="I108" i="1"/>
  <c r="H108" i="1"/>
  <c r="G108" i="1"/>
  <c r="F108" i="1"/>
  <c r="L70" i="1"/>
  <c r="K70" i="1"/>
  <c r="J70" i="1"/>
  <c r="I70" i="1"/>
  <c r="H70" i="1"/>
  <c r="G70" i="1"/>
  <c r="F70" i="1"/>
  <c r="L62" i="1"/>
  <c r="J62" i="1"/>
  <c r="G62" i="1"/>
  <c r="F62" i="1"/>
  <c r="L51" i="1"/>
  <c r="J51" i="1"/>
  <c r="I51" i="1"/>
  <c r="I62" i="1" s="1"/>
  <c r="H51" i="1"/>
  <c r="H62" i="1" s="1"/>
  <c r="G51" i="1"/>
  <c r="F51" i="1"/>
  <c r="L89" i="1" l="1"/>
  <c r="J89" i="1"/>
  <c r="I89" i="1"/>
  <c r="H89" i="1"/>
  <c r="G89" i="1"/>
  <c r="F89" i="1"/>
  <c r="B195" i="1" l="1"/>
  <c r="A195" i="1"/>
  <c r="L194" i="1"/>
  <c r="J194" i="1"/>
  <c r="I194" i="1"/>
  <c r="H194" i="1"/>
  <c r="G194" i="1"/>
  <c r="G195" i="1" s="1"/>
  <c r="F194" i="1"/>
  <c r="F195" i="1" s="1"/>
  <c r="B185" i="1"/>
  <c r="A185" i="1"/>
  <c r="L195" i="1"/>
  <c r="J195" i="1"/>
  <c r="I195" i="1"/>
  <c r="H195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38" i="1"/>
  <c r="J138" i="1"/>
  <c r="I138" i="1"/>
  <c r="H138" i="1"/>
  <c r="G138" i="1"/>
  <c r="F138" i="1"/>
  <c r="B119" i="1"/>
  <c r="A119" i="1"/>
  <c r="L118" i="1"/>
  <c r="J118" i="1"/>
  <c r="I118" i="1"/>
  <c r="H118" i="1"/>
  <c r="G118" i="1"/>
  <c r="F118" i="1"/>
  <c r="B109" i="1"/>
  <c r="A109" i="1"/>
  <c r="L119" i="1"/>
  <c r="J119" i="1"/>
  <c r="I119" i="1"/>
  <c r="H119" i="1"/>
  <c r="G119" i="1"/>
  <c r="F119" i="1"/>
  <c r="B100" i="1"/>
  <c r="A100" i="1"/>
  <c r="L99" i="1"/>
  <c r="J99" i="1"/>
  <c r="I99" i="1"/>
  <c r="H99" i="1"/>
  <c r="G99" i="1"/>
  <c r="F99" i="1"/>
  <c r="B90" i="1"/>
  <c r="A90" i="1"/>
  <c r="L100" i="1"/>
  <c r="J100" i="1"/>
  <c r="I100" i="1"/>
  <c r="H100" i="1"/>
  <c r="G100" i="1"/>
  <c r="F100" i="1"/>
  <c r="B81" i="1"/>
  <c r="A81" i="1"/>
  <c r="B71" i="1"/>
  <c r="A71" i="1"/>
  <c r="B62" i="1"/>
  <c r="A62" i="1"/>
  <c r="B52" i="1"/>
  <c r="A52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81" i="1" l="1"/>
  <c r="F196" i="1" s="1"/>
  <c r="H81" i="1"/>
  <c r="H196" i="1" s="1"/>
  <c r="J81" i="1"/>
  <c r="J196" i="1" s="1"/>
  <c r="I81" i="1"/>
  <c r="I196" i="1" s="1"/>
  <c r="G81" i="1"/>
  <c r="G196" i="1" s="1"/>
  <c r="L81" i="1"/>
  <c r="L196" i="1" s="1"/>
</calcChain>
</file>

<file path=xl/sharedStrings.xml><?xml version="1.0" encoding="utf-8"?>
<sst xmlns="http://schemas.openxmlformats.org/spreadsheetml/2006/main" count="236" uniqueCount="74">
  <si>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</si>
  <si>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</si>
  <si>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</si>
  <si>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</si>
  <si>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</si>
  <si>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</si>
  <si>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</si>
  <si>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</si>
  <si>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</si>
  <si>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</si>
  <si>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</si>
  <si>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</si>
  <si>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</si>
  <si>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</si>
  <si>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</si>
  <si>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</si>
  <si>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</si>
  <si>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</si>
  <si>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</si>
  <si>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</si>
  <si>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</si>
  <si>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</si>
  <si>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</si>
  <si>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</si>
  <si>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</si>
  <si>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</si>
  <si>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</si>
  <si>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</si>
  <si>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</si>
  <si>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</si>
  <si>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</si>
  <si>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</si>
  <si>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</si>
  <si>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</si>
  <si>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</si>
  <si>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</si>
  <si>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</si>
  <si>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</si>
  <si>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</si>
  <si>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</si>
  <si>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Плов из птицы</t>
  </si>
  <si>
    <t>Хлеб пшеничный</t>
  </si>
  <si>
    <t>Макаронные изделия отварные</t>
  </si>
  <si>
    <t>Фрукты свежие (яблоки)</t>
  </si>
  <si>
    <t xml:space="preserve">Кофейный напиток  </t>
  </si>
  <si>
    <t>Пюре картофельное</t>
  </si>
  <si>
    <t>Чай с лимоном</t>
  </si>
  <si>
    <t>Котлеты мясо-картофельные по-хлыновски</t>
  </si>
  <si>
    <t>Каша вязкая молочная "Дружба"</t>
  </si>
  <si>
    <t xml:space="preserve">Тефтели из птицы  с соусом </t>
  </si>
  <si>
    <t>Каша рассыпчатая гречневая</t>
  </si>
  <si>
    <t>54-2 гн</t>
  </si>
  <si>
    <t>Салат из квашеной капусты</t>
  </si>
  <si>
    <t>54-12м</t>
  </si>
  <si>
    <t>Овощи соленые (помидоры)</t>
  </si>
  <si>
    <t>Салат из квашеной капусты с зеленым горошком</t>
  </si>
  <si>
    <t>Винегрет овощной</t>
  </si>
  <si>
    <t>Хлопья из круп сладкие с молоком</t>
  </si>
  <si>
    <t>Плюшка "Новочеркасская"</t>
  </si>
  <si>
    <t>Суп молочный с макаронными изделиями</t>
  </si>
  <si>
    <t xml:space="preserve">Пудинг  из творога (запеченный) с молоком сгущенным </t>
  </si>
  <si>
    <t>Гуляш из птицы</t>
  </si>
  <si>
    <t>Каша вязкая пшеничная</t>
  </si>
  <si>
    <t>Котлеты рубленые с белокочанной капустой</t>
  </si>
  <si>
    <t>Салат из свеклы</t>
  </si>
  <si>
    <t>Соус томатный с овощами</t>
  </si>
  <si>
    <t>Салат "Мозаика"</t>
  </si>
  <si>
    <t>Омлет натуральный</t>
  </si>
  <si>
    <t xml:space="preserve">Икра кабачковая </t>
  </si>
  <si>
    <t>Рыба, тушеная в томате с овощами (филе)</t>
  </si>
  <si>
    <t>Свекла отварная дольками</t>
  </si>
  <si>
    <t>54-28</t>
  </si>
  <si>
    <t>директор МБОУ СОШ № 82 п.Степной Курган</t>
  </si>
  <si>
    <t>Можаровская И.И.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</si>
</sst>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11" fillId="0" borderId="2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vertical="top" wrapText="1"/>
    </xf>
    <xf numFmtId="0" fontId="2" fillId="0" borderId="2" xfId="0" applyFont="1" applyBorder="1" applyProtection="1">
      <protection locked="0"/>
    </xf>
    <xf numFmtId="0" fontId="2" fillId="0" borderId="2" xfId="0" applyFont="1" applyBorder="1"/>
    <xf numFmtId="0" fontId="11" fillId="3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9"/>
      <c r="D1" s="60"/>
      <c r="E1" s="60"/>
      <c r="F1" s="12" t="s">
        <v>16</v>
      </c>
      <c r="G1" s="2" t="s">
        <v>17</v>
      </c>
      <c r="H1" s="61" t="s">
        <v>72</v>
      </c>
      <c r="I1" s="61"/>
      <c r="J1" s="61"/>
      <c r="K1" s="61"/>
    </row>
    <row r="2" spans="1:12" ht="17.399999999999999" x14ac:dyDescent="0.25">
      <c r="A2" s="35" t="s">
        <v>6</v>
      </c>
      <c r="C2" s="2"/>
      <c r="G2" s="2" t="s">
        <v>18</v>
      </c>
      <c r="H2" s="61" t="s">
        <v>73</v>
      </c>
      <c r="I2" s="61"/>
      <c r="J2" s="61"/>
      <c r="K2" s="6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57</v>
      </c>
      <c r="F6" s="40">
        <v>200</v>
      </c>
      <c r="G6" s="40">
        <v>10.49</v>
      </c>
      <c r="H6" s="40">
        <v>9.48</v>
      </c>
      <c r="I6" s="40">
        <v>20</v>
      </c>
      <c r="J6" s="40">
        <v>154</v>
      </c>
      <c r="K6" s="41">
        <v>188</v>
      </c>
      <c r="L6" s="40">
        <v>31.6</v>
      </c>
    </row>
    <row r="7" spans="1:12" ht="14.4" x14ac:dyDescent="0.3">
      <c r="A7" s="23"/>
      <c r="B7" s="15"/>
      <c r="C7" s="11"/>
      <c r="D7" s="6"/>
      <c r="E7" s="42" t="s">
        <v>58</v>
      </c>
      <c r="F7" s="43">
        <v>100</v>
      </c>
      <c r="G7" s="43">
        <v>7.6</v>
      </c>
      <c r="H7" s="43">
        <v>8.8000000000000007</v>
      </c>
      <c r="I7" s="43">
        <v>39.700000000000003</v>
      </c>
      <c r="J7" s="43">
        <v>334</v>
      </c>
      <c r="K7" s="44"/>
      <c r="L7" s="43">
        <v>23</v>
      </c>
    </row>
    <row r="8" spans="1:12" ht="14.4" x14ac:dyDescent="0.3">
      <c r="A8" s="23"/>
      <c r="B8" s="15"/>
      <c r="C8" s="11"/>
      <c r="D8" s="7" t="s">
        <v>22</v>
      </c>
      <c r="E8" s="42" t="s">
        <v>39</v>
      </c>
      <c r="F8" s="43">
        <v>212</v>
      </c>
      <c r="G8" s="43">
        <v>0.19</v>
      </c>
      <c r="H8" s="43">
        <v>0.04</v>
      </c>
      <c r="I8" s="43">
        <v>10.98</v>
      </c>
      <c r="J8" s="43">
        <v>43.9</v>
      </c>
      <c r="K8" s="44">
        <v>685</v>
      </c>
      <c r="L8" s="43">
        <v>2.4</v>
      </c>
    </row>
    <row r="9" spans="1:12" ht="14.4" x14ac:dyDescent="0.3">
      <c r="A9" s="23"/>
      <c r="B9" s="15"/>
      <c r="C9" s="11"/>
      <c r="D9" s="7" t="s">
        <v>23</v>
      </c>
    </row>
    <row r="10" spans="1:12" ht="14.4" x14ac:dyDescent="0.3">
      <c r="A10" s="23"/>
      <c r="B10" s="15"/>
      <c r="C10" s="11"/>
      <c r="D10" s="7" t="s">
        <v>24</v>
      </c>
      <c r="E10" s="51" t="s">
        <v>43</v>
      </c>
      <c r="F10" s="51">
        <v>130</v>
      </c>
      <c r="G10" s="51">
        <v>0.52</v>
      </c>
      <c r="H10" s="51">
        <v>0.52</v>
      </c>
      <c r="I10" s="51">
        <v>12.68</v>
      </c>
      <c r="J10" s="51">
        <v>57.72</v>
      </c>
      <c r="K10" s="51">
        <v>386</v>
      </c>
      <c r="L10" s="51">
        <v>13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642</v>
      </c>
      <c r="G13" s="19">
        <f t="shared" ref="G13:J13" si="0">SUM(G6:G12)</f>
        <v>18.8</v>
      </c>
      <c r="H13" s="19">
        <f t="shared" si="0"/>
        <v>18.84</v>
      </c>
      <c r="I13" s="19">
        <f t="shared" si="0"/>
        <v>83.360000000000014</v>
      </c>
      <c r="J13" s="19">
        <f t="shared" si="0"/>
        <v>589.62</v>
      </c>
      <c r="K13" s="25"/>
      <c r="L13" s="19">
        <f t="shared" ref="L13" si="1">SUM(L6:L12)</f>
        <v>70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642</v>
      </c>
      <c r="G24" s="32">
        <f t="shared" ref="G24:J24" si="4">G13+G23</f>
        <v>18.8</v>
      </c>
      <c r="H24" s="32">
        <f t="shared" si="4"/>
        <v>18.84</v>
      </c>
      <c r="I24" s="32">
        <f t="shared" si="4"/>
        <v>83.360000000000014</v>
      </c>
      <c r="J24" s="32">
        <f t="shared" si="4"/>
        <v>589.62</v>
      </c>
      <c r="K24" s="32"/>
      <c r="L24" s="32">
        <f t="shared" ref="L24" si="5">L13+L23</f>
        <v>70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40</v>
      </c>
      <c r="F25" s="40">
        <v>250</v>
      </c>
      <c r="G25" s="40">
        <v>15.47</v>
      </c>
      <c r="H25" s="40">
        <v>12.3</v>
      </c>
      <c r="I25" s="40">
        <v>42.06</v>
      </c>
      <c r="J25" s="40">
        <v>368.7</v>
      </c>
      <c r="K25" s="41" t="s">
        <v>53</v>
      </c>
      <c r="L25" s="40">
        <v>53.34</v>
      </c>
    </row>
    <row r="26" spans="1:12" ht="14.4" x14ac:dyDescent="0.3">
      <c r="A26" s="14"/>
      <c r="B26" s="15"/>
      <c r="C26" s="11"/>
      <c r="D26" s="6"/>
      <c r="E26" s="42" t="s">
        <v>56</v>
      </c>
      <c r="F26" s="43">
        <v>50</v>
      </c>
      <c r="G26" s="43">
        <v>0.59</v>
      </c>
      <c r="H26" s="43">
        <v>6.89</v>
      </c>
      <c r="I26" s="43">
        <v>3.34</v>
      </c>
      <c r="J26" s="43">
        <v>55.92</v>
      </c>
      <c r="K26" s="44">
        <v>71</v>
      </c>
      <c r="L26" s="43">
        <v>8.86</v>
      </c>
    </row>
    <row r="27" spans="1:12" ht="14.4" x14ac:dyDescent="0.3">
      <c r="A27" s="14"/>
      <c r="B27" s="15"/>
      <c r="C27" s="11"/>
      <c r="D27" s="7" t="s">
        <v>22</v>
      </c>
      <c r="E27" s="42" t="s">
        <v>46</v>
      </c>
      <c r="F27" s="43">
        <v>219</v>
      </c>
      <c r="G27" s="43">
        <v>0.3</v>
      </c>
      <c r="H27" s="43">
        <v>0.05</v>
      </c>
      <c r="I27" s="43">
        <v>15.2</v>
      </c>
      <c r="J27" s="43">
        <v>60</v>
      </c>
      <c r="K27" s="44">
        <v>686</v>
      </c>
      <c r="L27" s="43">
        <v>5.4</v>
      </c>
    </row>
    <row r="28" spans="1:12" ht="14.4" x14ac:dyDescent="0.3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3.04</v>
      </c>
      <c r="H28" s="43">
        <v>0.32</v>
      </c>
      <c r="I28" s="43">
        <v>23.2</v>
      </c>
      <c r="J28" s="43">
        <v>104.5</v>
      </c>
      <c r="K28" s="44"/>
      <c r="L28" s="43">
        <v>2.4</v>
      </c>
    </row>
    <row r="29" spans="1:12" ht="14.4" x14ac:dyDescent="0.3">
      <c r="A29" s="14"/>
      <c r="B29" s="15"/>
      <c r="C29" s="11"/>
      <c r="D29" s="7" t="s">
        <v>24</v>
      </c>
    </row>
    <row r="30" spans="1:12" ht="14.4" x14ac:dyDescent="0.3">
      <c r="A30" s="14"/>
      <c r="B30" s="15"/>
      <c r="C30" s="11"/>
      <c r="D30" s="6"/>
      <c r="E30" s="51"/>
      <c r="F30" s="51"/>
      <c r="G30" s="51"/>
      <c r="H30" s="51"/>
      <c r="I30" s="51"/>
      <c r="J30" s="51"/>
      <c r="K30" s="51"/>
      <c r="L30" s="51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559</v>
      </c>
      <c r="G32" s="19">
        <f>SUM(G25:G31)</f>
        <v>19.400000000000002</v>
      </c>
      <c r="H32" s="19">
        <f>SUM(H25:H31)</f>
        <v>19.560000000000002</v>
      </c>
      <c r="I32" s="19">
        <f>SUM(I25:I31)</f>
        <v>83.800000000000011</v>
      </c>
      <c r="J32" s="19">
        <f>SUM(J25:J31)</f>
        <v>589.12</v>
      </c>
      <c r="K32" s="25"/>
      <c r="L32" s="19">
        <f>SUM(L25:L31)</f>
        <v>70.000000000000014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:L42" si="9">SUM(J33:J41)</f>
        <v>0</v>
      </c>
      <c r="K42" s="25"/>
      <c r="L42" s="19">
        <f t="shared" si="9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559</v>
      </c>
      <c r="G43" s="32">
        <f t="shared" ref="G43" si="10">G32+G42</f>
        <v>19.400000000000002</v>
      </c>
      <c r="H43" s="32">
        <f t="shared" ref="H43" si="11">H32+H42</f>
        <v>19.560000000000002</v>
      </c>
      <c r="I43" s="32">
        <f t="shared" ref="I43" si="12">I32+I42</f>
        <v>83.800000000000011</v>
      </c>
      <c r="J43" s="32">
        <f t="shared" ref="J43:L43" si="13">J32+J42</f>
        <v>589.12</v>
      </c>
      <c r="K43" s="32"/>
      <c r="L43" s="32">
        <f t="shared" si="13"/>
        <v>70.000000000000014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200</v>
      </c>
      <c r="G44" s="40">
        <v>7.49</v>
      </c>
      <c r="H44" s="40">
        <v>6.54</v>
      </c>
      <c r="I44" s="40">
        <v>39.86</v>
      </c>
      <c r="J44" s="40">
        <v>184.22</v>
      </c>
      <c r="K44" s="41">
        <v>160</v>
      </c>
      <c r="L44" s="40">
        <v>19</v>
      </c>
    </row>
    <row r="45" spans="1:12" ht="14.4" x14ac:dyDescent="0.3">
      <c r="A45" s="23"/>
      <c r="B45" s="15"/>
      <c r="C45" s="11"/>
      <c r="D45" s="6"/>
      <c r="E45" s="42" t="s">
        <v>60</v>
      </c>
      <c r="F45" s="43">
        <v>150</v>
      </c>
      <c r="G45" s="43">
        <v>12.16</v>
      </c>
      <c r="H45" s="43">
        <v>12.98</v>
      </c>
      <c r="I45" s="43">
        <v>31.74</v>
      </c>
      <c r="J45" s="43">
        <v>340.54</v>
      </c>
      <c r="K45" s="44">
        <v>362</v>
      </c>
      <c r="L45" s="43">
        <v>48.6</v>
      </c>
    </row>
    <row r="46" spans="1:12" ht="14.4" x14ac:dyDescent="0.3">
      <c r="A46" s="23"/>
      <c r="B46" s="15"/>
      <c r="C46" s="11"/>
      <c r="D46" s="7" t="s">
        <v>22</v>
      </c>
      <c r="E46" s="42" t="s">
        <v>39</v>
      </c>
      <c r="F46" s="43">
        <v>212</v>
      </c>
      <c r="G46" s="43">
        <v>0.19</v>
      </c>
      <c r="H46" s="43">
        <v>0.04</v>
      </c>
      <c r="I46" s="43">
        <v>10.98</v>
      </c>
      <c r="J46" s="43">
        <v>43.9</v>
      </c>
      <c r="K46" s="44">
        <v>685</v>
      </c>
      <c r="L46" s="43">
        <v>2.4</v>
      </c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52">
        <f>SUM(F44:F50)</f>
        <v>562</v>
      </c>
      <c r="G51" s="52">
        <f>SUM(G44:G50)</f>
        <v>19.84</v>
      </c>
      <c r="H51" s="52">
        <f>SUM(H44:H50)</f>
        <v>19.559999999999999</v>
      </c>
      <c r="I51" s="52">
        <f>SUM(I44:I50)</f>
        <v>82.58</v>
      </c>
      <c r="J51" s="52">
        <f>SUM(J44:J50)</f>
        <v>568.66</v>
      </c>
      <c r="K51" s="53"/>
      <c r="L51" s="52">
        <f>SUM(L44:L50)</f>
        <v>70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/>
      <c r="F52" s="51"/>
      <c r="G52" s="51"/>
      <c r="H52" s="51"/>
      <c r="I52" s="51"/>
      <c r="J52" s="51"/>
      <c r="K52" s="51"/>
      <c r="L52" s="51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/>
      <c r="G61" s="19"/>
      <c r="H61" s="19"/>
      <c r="I61" s="19"/>
      <c r="J61" s="19"/>
      <c r="K61" s="25"/>
      <c r="L61" s="19"/>
    </row>
    <row r="62" spans="1:12" ht="15.75" customHeight="1" x14ac:dyDescent="0.25">
      <c r="A62" s="29">
        <f>A44</f>
        <v>1</v>
      </c>
      <c r="B62" s="30">
        <f>B44</f>
        <v>3</v>
      </c>
      <c r="C62" s="62" t="s">
        <v>4</v>
      </c>
      <c r="D62" s="63"/>
      <c r="E62" s="31"/>
      <c r="F62" s="54">
        <f>SUM(F51:F61)</f>
        <v>562</v>
      </c>
      <c r="G62" s="54">
        <f>SUM(G51:G61)</f>
        <v>19.84</v>
      </c>
      <c r="H62" s="54">
        <f>SUM(H51:H61)</f>
        <v>19.559999999999999</v>
      </c>
      <c r="I62" s="54">
        <f>SUM(I51:I61)</f>
        <v>82.58</v>
      </c>
      <c r="J62" s="54">
        <f>SUM(J51:J61)</f>
        <v>568.66</v>
      </c>
      <c r="K62" s="54"/>
      <c r="L62" s="54">
        <f>SUM(L51:L61)</f>
        <v>70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100</v>
      </c>
      <c r="G63" s="40">
        <v>13.63</v>
      </c>
      <c r="H63" s="40">
        <v>13.99</v>
      </c>
      <c r="I63" s="40">
        <v>6.59</v>
      </c>
      <c r="J63" s="40">
        <v>213.11</v>
      </c>
      <c r="K63" s="41">
        <v>437</v>
      </c>
      <c r="L63" s="40">
        <v>50.25</v>
      </c>
    </row>
    <row r="64" spans="1:12" ht="14.4" x14ac:dyDescent="0.3">
      <c r="A64" s="23"/>
      <c r="B64" s="15"/>
      <c r="C64" s="11"/>
      <c r="D64" s="6"/>
      <c r="E64" s="2" t="s">
        <v>62</v>
      </c>
      <c r="F64" s="2">
        <v>150</v>
      </c>
      <c r="G64" s="2">
        <v>1.3</v>
      </c>
      <c r="H64" s="2">
        <v>4.08</v>
      </c>
      <c r="I64" s="2">
        <v>35.18</v>
      </c>
      <c r="J64" s="2">
        <v>194.83</v>
      </c>
      <c r="K64" s="2">
        <v>510</v>
      </c>
      <c r="L64" s="2">
        <v>8.02</v>
      </c>
    </row>
    <row r="65" spans="1:12" ht="14.4" x14ac:dyDescent="0.3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1.1399999999999999</v>
      </c>
      <c r="H65" s="43">
        <v>0.66</v>
      </c>
      <c r="I65" s="43">
        <v>6.82</v>
      </c>
      <c r="J65" s="43">
        <v>37.799999999999997</v>
      </c>
      <c r="K65" s="44">
        <v>692</v>
      </c>
      <c r="L65" s="43">
        <v>2.9</v>
      </c>
    </row>
    <row r="66" spans="1:12" ht="14.4" x14ac:dyDescent="0.3">
      <c r="A66" s="23"/>
      <c r="B66" s="15"/>
      <c r="C66" s="11"/>
      <c r="D66" s="7" t="s">
        <v>23</v>
      </c>
      <c r="E66" s="2" t="s">
        <v>41</v>
      </c>
      <c r="F66" s="2">
        <v>40</v>
      </c>
      <c r="G66" s="2">
        <v>3.04</v>
      </c>
      <c r="H66" s="2">
        <v>0.32</v>
      </c>
      <c r="I66" s="2">
        <v>23.2</v>
      </c>
      <c r="J66" s="2">
        <v>104.5</v>
      </c>
      <c r="L66" s="2">
        <v>2.4</v>
      </c>
    </row>
    <row r="67" spans="1:12" ht="14.4" x14ac:dyDescent="0.3">
      <c r="A67" s="23"/>
      <c r="B67" s="15"/>
      <c r="C67" s="11"/>
      <c r="D67" s="7" t="s">
        <v>24</v>
      </c>
    </row>
    <row r="68" spans="1:12" ht="14.4" x14ac:dyDescent="0.3">
      <c r="A68" s="23"/>
      <c r="B68" s="15"/>
      <c r="C68" s="11"/>
      <c r="D68" s="6"/>
      <c r="E68" s="42" t="s">
        <v>52</v>
      </c>
      <c r="F68" s="43">
        <v>30</v>
      </c>
      <c r="G68" s="43">
        <v>0.38</v>
      </c>
      <c r="H68" s="43">
        <v>7.0000000000000007E-2</v>
      </c>
      <c r="I68" s="43">
        <v>11.3</v>
      </c>
      <c r="J68" s="43">
        <v>7.32</v>
      </c>
      <c r="K68" s="44">
        <v>45</v>
      </c>
      <c r="L68" s="43">
        <v>6.43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 t="shared" ref="F70:L70" si="14">SUM(F63:F69)</f>
        <v>520</v>
      </c>
      <c r="G70" s="19">
        <f t="shared" si="14"/>
        <v>19.489999999999998</v>
      </c>
      <c r="H70" s="19">
        <f t="shared" si="14"/>
        <v>19.12</v>
      </c>
      <c r="I70" s="19">
        <f t="shared" si="14"/>
        <v>83.089999999999989</v>
      </c>
      <c r="J70" s="19">
        <f t="shared" si="14"/>
        <v>557.56000000000006</v>
      </c>
      <c r="K70" s="25">
        <f t="shared" si="14"/>
        <v>1684</v>
      </c>
      <c r="L70" s="19">
        <f t="shared" si="14"/>
        <v>70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/>
      <c r="F71" s="51"/>
      <c r="G71" s="51"/>
      <c r="H71" s="51"/>
      <c r="I71" s="51"/>
      <c r="J71" s="51"/>
      <c r="K71" s="51"/>
      <c r="L71" s="51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/>
      <c r="G80" s="19"/>
      <c r="H80" s="19"/>
      <c r="I80" s="19"/>
      <c r="J80" s="19"/>
      <c r="K80" s="25"/>
      <c r="L80" s="19"/>
    </row>
    <row r="81" spans="1:12" ht="15.75" customHeight="1" x14ac:dyDescent="0.25">
      <c r="A81" s="29">
        <f>A63</f>
        <v>1</v>
      </c>
      <c r="B81" s="30">
        <f>B63</f>
        <v>4</v>
      </c>
      <c r="C81" s="62" t="s">
        <v>4</v>
      </c>
      <c r="D81" s="63"/>
      <c r="E81" s="31"/>
      <c r="F81" s="54">
        <f>F70+F80</f>
        <v>520</v>
      </c>
      <c r="G81" s="54">
        <f t="shared" ref="G81" si="15">G70+G80</f>
        <v>19.489999999999998</v>
      </c>
      <c r="H81" s="54">
        <f t="shared" ref="H81" si="16">H70+H80</f>
        <v>19.12</v>
      </c>
      <c r="I81" s="54">
        <f t="shared" ref="I81" si="17">I70+I80</f>
        <v>83.089999999999989</v>
      </c>
      <c r="J81" s="54">
        <f t="shared" ref="J81:L81" si="18">J70+J80</f>
        <v>557.56000000000006</v>
      </c>
      <c r="K81" s="54"/>
      <c r="L81" s="54">
        <f t="shared" si="18"/>
        <v>70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90</v>
      </c>
      <c r="G82" s="40">
        <v>11.1</v>
      </c>
      <c r="H82" s="40">
        <v>9.81</v>
      </c>
      <c r="I82" s="40">
        <v>9.1</v>
      </c>
      <c r="J82" s="40">
        <v>185</v>
      </c>
      <c r="K82" s="41">
        <v>455</v>
      </c>
      <c r="L82" s="40">
        <v>40.86</v>
      </c>
    </row>
    <row r="83" spans="1:12" ht="14.4" x14ac:dyDescent="0.3">
      <c r="A83" s="23"/>
      <c r="B83" s="15"/>
      <c r="C83" s="11"/>
      <c r="D83" s="6"/>
      <c r="E83" s="42" t="s">
        <v>45</v>
      </c>
      <c r="F83" s="43">
        <v>150</v>
      </c>
      <c r="G83" s="43">
        <v>3.8</v>
      </c>
      <c r="H83" s="43">
        <v>6.8</v>
      </c>
      <c r="I83" s="43">
        <v>22.21</v>
      </c>
      <c r="J83" s="43">
        <v>151.4</v>
      </c>
      <c r="K83" s="44">
        <v>520</v>
      </c>
      <c r="L83" s="43">
        <v>18.399999999999999</v>
      </c>
    </row>
    <row r="84" spans="1:12" ht="14.4" x14ac:dyDescent="0.3">
      <c r="A84" s="23"/>
      <c r="B84" s="15"/>
      <c r="C84" s="11"/>
      <c r="D84" s="7" t="s">
        <v>22</v>
      </c>
      <c r="E84" s="42" t="s">
        <v>39</v>
      </c>
      <c r="F84" s="43">
        <v>212</v>
      </c>
      <c r="G84" s="43">
        <v>0.19</v>
      </c>
      <c r="H84" s="43">
        <v>0.04</v>
      </c>
      <c r="I84" s="43">
        <v>10.98</v>
      </c>
      <c r="J84" s="43">
        <v>43.9</v>
      </c>
      <c r="K84" s="44">
        <v>685</v>
      </c>
      <c r="L84" s="43">
        <v>2.4</v>
      </c>
    </row>
    <row r="85" spans="1:12" ht="14.4" x14ac:dyDescent="0.3">
      <c r="A85" s="23"/>
      <c r="B85" s="15"/>
      <c r="C85" s="11"/>
      <c r="D85" s="7" t="s">
        <v>23</v>
      </c>
      <c r="E85" s="42" t="s">
        <v>41</v>
      </c>
      <c r="F85" s="43">
        <v>48</v>
      </c>
      <c r="G85" s="43">
        <v>3.65</v>
      </c>
      <c r="H85" s="43">
        <v>0.38</v>
      </c>
      <c r="I85" s="43">
        <v>27.84</v>
      </c>
      <c r="J85" s="43">
        <v>125.4</v>
      </c>
      <c r="K85" s="44"/>
      <c r="L85" s="43">
        <v>2.88</v>
      </c>
    </row>
    <row r="86" spans="1:12" ht="14.4" x14ac:dyDescent="0.3">
      <c r="A86" s="23"/>
      <c r="B86" s="15"/>
      <c r="C86" s="11"/>
      <c r="D86" s="7" t="s">
        <v>24</v>
      </c>
    </row>
    <row r="87" spans="1:12" ht="14.4" x14ac:dyDescent="0.3">
      <c r="A87" s="23"/>
      <c r="B87" s="15"/>
      <c r="C87" s="11"/>
      <c r="D87" s="6"/>
      <c r="E87" s="42" t="s">
        <v>64</v>
      </c>
      <c r="F87" s="43">
        <v>50</v>
      </c>
      <c r="G87" s="43">
        <v>0.66</v>
      </c>
      <c r="H87" s="43">
        <v>2.2599999999999998</v>
      </c>
      <c r="I87" s="43">
        <v>13.8</v>
      </c>
      <c r="J87" s="43">
        <v>57</v>
      </c>
      <c r="K87" s="44">
        <v>34</v>
      </c>
      <c r="L87" s="43">
        <v>5.46</v>
      </c>
    </row>
    <row r="88" spans="1:12" ht="14.4" x14ac:dyDescent="0.3">
      <c r="A88" s="23"/>
      <c r="B88" s="15"/>
      <c r="C88" s="11"/>
      <c r="D88" s="6"/>
      <c r="E88" s="51"/>
      <c r="F88" s="51"/>
      <c r="G88" s="51"/>
      <c r="H88" s="51"/>
      <c r="I88" s="51"/>
      <c r="J88" s="51"/>
      <c r="K88" s="51"/>
      <c r="L88" s="51"/>
    </row>
    <row r="89" spans="1:12" ht="14.4" x14ac:dyDescent="0.3">
      <c r="A89" s="24"/>
      <c r="B89" s="17"/>
      <c r="C89" s="8"/>
      <c r="D89" s="18" t="s">
        <v>33</v>
      </c>
      <c r="E89" s="9"/>
      <c r="F89" s="52">
        <f>SUM(F82:F88)</f>
        <v>550</v>
      </c>
      <c r="G89" s="52">
        <f>SUM(G82:G88)</f>
        <v>19.399999999999999</v>
      </c>
      <c r="H89" s="52">
        <f>SUM(H82:H88)</f>
        <v>19.29</v>
      </c>
      <c r="I89" s="52">
        <f>SUM(I82:I88)</f>
        <v>83.93</v>
      </c>
      <c r="J89" s="52">
        <f>SUM(J82:J88)</f>
        <v>562.69999999999993</v>
      </c>
      <c r="K89" s="53"/>
      <c r="L89" s="52">
        <f>SUM(L82:L88)</f>
        <v>69.999999999999986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19">SUM(G90:G98)</f>
        <v>0</v>
      </c>
      <c r="H99" s="19">
        <f t="shared" ref="H99" si="20">SUM(H90:H98)</f>
        <v>0</v>
      </c>
      <c r="I99" s="19">
        <f t="shared" ref="I99" si="21">SUM(I90:I98)</f>
        <v>0</v>
      </c>
      <c r="J99" s="19">
        <f t="shared" ref="J99:L99" si="22">SUM(J90:J98)</f>
        <v>0</v>
      </c>
      <c r="K99" s="25"/>
      <c r="L99" s="19">
        <f t="shared" si="22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54">
        <f>F89+F99</f>
        <v>550</v>
      </c>
      <c r="G100" s="54">
        <f t="shared" ref="G100" si="23">G89+G99</f>
        <v>19.399999999999999</v>
      </c>
      <c r="H100" s="54">
        <f t="shared" ref="H100" si="24">H89+H99</f>
        <v>19.29</v>
      </c>
      <c r="I100" s="54">
        <f t="shared" ref="I100" si="25">I89+I99</f>
        <v>83.93</v>
      </c>
      <c r="J100" s="54">
        <f t="shared" ref="J100:L100" si="26">J89+J99</f>
        <v>562.69999999999993</v>
      </c>
      <c r="K100" s="54"/>
      <c r="L100" s="54">
        <f t="shared" si="26"/>
        <v>69.999999999999986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40</v>
      </c>
      <c r="F101" s="40">
        <v>250</v>
      </c>
      <c r="G101" s="40">
        <v>15.47</v>
      </c>
      <c r="H101" s="40">
        <v>12.3</v>
      </c>
      <c r="I101" s="40">
        <v>42.06</v>
      </c>
      <c r="J101" s="40">
        <v>368.7</v>
      </c>
      <c r="K101" s="41" t="s">
        <v>53</v>
      </c>
      <c r="L101" s="40">
        <v>53.34</v>
      </c>
    </row>
    <row r="102" spans="1:12" ht="14.4" x14ac:dyDescent="0.3">
      <c r="A102" s="23"/>
      <c r="B102" s="15"/>
      <c r="C102" s="11"/>
      <c r="D102" s="6"/>
      <c r="E102" s="42" t="s">
        <v>55</v>
      </c>
      <c r="F102" s="43">
        <v>40</v>
      </c>
      <c r="G102" s="43">
        <v>0.67</v>
      </c>
      <c r="H102" s="43">
        <v>4.68</v>
      </c>
      <c r="I102" s="43">
        <v>3.28</v>
      </c>
      <c r="J102" s="43">
        <v>30.84</v>
      </c>
      <c r="K102" s="44">
        <v>45</v>
      </c>
      <c r="L102" s="43">
        <v>8.8000000000000007</v>
      </c>
    </row>
    <row r="103" spans="1:12" ht="14.4" x14ac:dyDescent="0.3">
      <c r="A103" s="23"/>
      <c r="B103" s="15"/>
      <c r="C103" s="11"/>
      <c r="D103" s="7" t="s">
        <v>22</v>
      </c>
      <c r="E103" s="42" t="s">
        <v>46</v>
      </c>
      <c r="F103" s="43">
        <v>219</v>
      </c>
      <c r="G103" s="43">
        <v>0.3</v>
      </c>
      <c r="H103" s="43">
        <v>0.05</v>
      </c>
      <c r="I103" s="43">
        <v>15.2</v>
      </c>
      <c r="J103" s="43">
        <v>60</v>
      </c>
      <c r="K103" s="44">
        <v>686</v>
      </c>
      <c r="L103" s="43">
        <v>5.4</v>
      </c>
    </row>
    <row r="104" spans="1:12" ht="14.4" x14ac:dyDescent="0.3">
      <c r="A104" s="23"/>
      <c r="B104" s="15"/>
      <c r="C104" s="11"/>
      <c r="D104" s="7" t="s">
        <v>23</v>
      </c>
      <c r="E104" s="51" t="s">
        <v>41</v>
      </c>
      <c r="F104" s="51">
        <v>41</v>
      </c>
      <c r="G104" s="51">
        <v>3.12</v>
      </c>
      <c r="H104" s="51">
        <v>0.33</v>
      </c>
      <c r="I104" s="51">
        <v>23.78</v>
      </c>
      <c r="J104" s="51">
        <v>107.11</v>
      </c>
      <c r="K104" s="51"/>
      <c r="L104" s="51">
        <v>2.46</v>
      </c>
    </row>
    <row r="105" spans="1:12" ht="14.4" x14ac:dyDescent="0.3">
      <c r="A105" s="23"/>
      <c r="B105" s="15"/>
      <c r="C105" s="11"/>
      <c r="D105" s="7" t="s">
        <v>24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52">
        <f>SUM(F101:F107)</f>
        <v>550</v>
      </c>
      <c r="G108" s="52">
        <f>SUM(G101:G107)</f>
        <v>19.560000000000002</v>
      </c>
      <c r="H108" s="52">
        <f>SUM(H101:H107)</f>
        <v>17.36</v>
      </c>
      <c r="I108" s="52">
        <f>SUM(I101:I107)</f>
        <v>84.320000000000007</v>
      </c>
      <c r="J108" s="52">
        <f>SUM(J101:J107)</f>
        <v>566.65</v>
      </c>
      <c r="K108" s="53"/>
      <c r="L108" s="52">
        <f>SUM(L101:L107)</f>
        <v>70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27">SUM(G109:G117)</f>
        <v>0</v>
      </c>
      <c r="H118" s="19">
        <f t="shared" si="27"/>
        <v>0</v>
      </c>
      <c r="I118" s="19">
        <f t="shared" si="27"/>
        <v>0</v>
      </c>
      <c r="J118" s="19">
        <f t="shared" si="27"/>
        <v>0</v>
      </c>
      <c r="K118" s="25"/>
      <c r="L118" s="19">
        <f t="shared" ref="L118" si="28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54">
        <f>F108+F118</f>
        <v>550</v>
      </c>
      <c r="G119" s="54">
        <f t="shared" ref="G119" si="29">G108+G118</f>
        <v>19.560000000000002</v>
      </c>
      <c r="H119" s="54">
        <f t="shared" ref="H119" si="30">H108+H118</f>
        <v>17.36</v>
      </c>
      <c r="I119" s="54">
        <f t="shared" ref="I119" si="31">I108+I118</f>
        <v>84.320000000000007</v>
      </c>
      <c r="J119" s="54">
        <f t="shared" ref="J119:L119" si="32">J108+J118</f>
        <v>566.65</v>
      </c>
      <c r="K119" s="54"/>
      <c r="L119" s="54">
        <f t="shared" si="32"/>
        <v>70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47</v>
      </c>
      <c r="F120" s="40">
        <v>100</v>
      </c>
      <c r="G120" s="40">
        <v>10.06</v>
      </c>
      <c r="H120" s="40">
        <v>4.42</v>
      </c>
      <c r="I120" s="40">
        <v>13.34</v>
      </c>
      <c r="J120" s="40">
        <v>169.46</v>
      </c>
      <c r="K120" s="41">
        <v>454</v>
      </c>
      <c r="L120" s="40">
        <v>42.55</v>
      </c>
    </row>
    <row r="121" spans="1:12" ht="14.4" x14ac:dyDescent="0.3">
      <c r="A121" s="14"/>
      <c r="B121" s="15"/>
      <c r="C121" s="11"/>
      <c r="D121" s="6"/>
      <c r="E121" s="42" t="s">
        <v>42</v>
      </c>
      <c r="F121" s="43">
        <v>150</v>
      </c>
      <c r="G121" s="43">
        <v>3.32</v>
      </c>
      <c r="H121" s="43">
        <v>5.84</v>
      </c>
      <c r="I121" s="43">
        <v>26.8</v>
      </c>
      <c r="J121" s="43">
        <v>219.5</v>
      </c>
      <c r="K121" s="44">
        <v>332</v>
      </c>
      <c r="L121" s="43">
        <v>11.66</v>
      </c>
    </row>
    <row r="122" spans="1:12" ht="14.4" x14ac:dyDescent="0.3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1.1399999999999999</v>
      </c>
      <c r="H122" s="43">
        <v>0.66</v>
      </c>
      <c r="I122" s="43">
        <v>6.82</v>
      </c>
      <c r="J122" s="43">
        <v>37.799999999999997</v>
      </c>
      <c r="K122" s="44">
        <v>692</v>
      </c>
      <c r="L122" s="43">
        <v>2.9</v>
      </c>
    </row>
    <row r="123" spans="1:12" ht="14.4" x14ac:dyDescent="0.3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3.04</v>
      </c>
      <c r="H123" s="43">
        <v>0.32</v>
      </c>
      <c r="I123" s="43">
        <v>23.2</v>
      </c>
      <c r="J123" s="43">
        <v>104.5</v>
      </c>
      <c r="K123" s="44"/>
      <c r="L123" s="43">
        <v>2.4</v>
      </c>
    </row>
    <row r="124" spans="1:12" ht="14.4" x14ac:dyDescent="0.3">
      <c r="A124" s="14"/>
      <c r="B124" s="15"/>
      <c r="C124" s="11"/>
      <c r="D124" s="7" t="s">
        <v>24</v>
      </c>
      <c r="E124" s="42" t="s">
        <v>66</v>
      </c>
      <c r="F124" s="43">
        <v>50</v>
      </c>
      <c r="G124" s="43">
        <v>1.19</v>
      </c>
      <c r="H124" s="43">
        <v>8</v>
      </c>
      <c r="I124" s="43">
        <v>12.3</v>
      </c>
      <c r="J124" s="43">
        <v>62.86</v>
      </c>
      <c r="K124" s="44">
        <v>57</v>
      </c>
      <c r="L124" s="43">
        <v>8.7100000000000009</v>
      </c>
    </row>
    <row r="125" spans="1:12" ht="14.4" x14ac:dyDescent="0.3">
      <c r="A125" s="14"/>
      <c r="B125" s="15"/>
      <c r="C125" s="11"/>
      <c r="D125" s="6"/>
      <c r="E125" s="42" t="s">
        <v>65</v>
      </c>
      <c r="F125" s="43">
        <v>20</v>
      </c>
      <c r="G125" s="43">
        <v>0.73</v>
      </c>
      <c r="H125" s="43">
        <v>0.49</v>
      </c>
      <c r="I125" s="43">
        <v>1.94</v>
      </c>
      <c r="J125" s="43">
        <v>14.8</v>
      </c>
      <c r="K125" s="44">
        <v>588</v>
      </c>
      <c r="L125" s="43">
        <v>1.78</v>
      </c>
    </row>
    <row r="126" spans="1:12" ht="14.4" x14ac:dyDescent="0.3">
      <c r="A126" s="14"/>
      <c r="B126" s="15"/>
      <c r="C126" s="11"/>
      <c r="D126" s="6"/>
    </row>
    <row r="127" spans="1:12" ht="14.4" x14ac:dyDescent="0.3">
      <c r="A127" s="16"/>
      <c r="B127" s="17"/>
      <c r="C127" s="8"/>
      <c r="D127" s="18" t="s">
        <v>33</v>
      </c>
      <c r="E127" s="9"/>
      <c r="F127" s="52">
        <f t="shared" ref="F127:L127" si="33">SUM(F120:F126)</f>
        <v>560</v>
      </c>
      <c r="G127" s="52">
        <f t="shared" si="33"/>
        <v>19.480000000000004</v>
      </c>
      <c r="H127" s="52">
        <f t="shared" si="33"/>
        <v>19.73</v>
      </c>
      <c r="I127" s="52">
        <f t="shared" si="33"/>
        <v>84.399999999999991</v>
      </c>
      <c r="J127" s="52">
        <f t="shared" si="33"/>
        <v>608.91999999999996</v>
      </c>
      <c r="K127" s="53">
        <f t="shared" si="33"/>
        <v>2123</v>
      </c>
      <c r="L127" s="52">
        <f t="shared" si="33"/>
        <v>70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51"/>
      <c r="F129" s="51"/>
      <c r="G129" s="51"/>
      <c r="H129" s="51"/>
      <c r="I129" s="51"/>
      <c r="J129" s="51"/>
      <c r="K129" s="51"/>
      <c r="L129" s="51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34">SUM(G128:G136)</f>
        <v>0</v>
      </c>
      <c r="H137" s="19">
        <f t="shared" si="34"/>
        <v>0</v>
      </c>
      <c r="I137" s="19">
        <f t="shared" si="34"/>
        <v>0</v>
      </c>
      <c r="J137" s="19">
        <f t="shared" si="34"/>
        <v>0</v>
      </c>
      <c r="K137" s="25"/>
      <c r="L137" s="19">
        <f t="shared" ref="L137" si="3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54">
        <f>F127+F137</f>
        <v>560</v>
      </c>
      <c r="G138" s="54">
        <f t="shared" ref="G138" si="36">G127+G137</f>
        <v>19.480000000000004</v>
      </c>
      <c r="H138" s="54">
        <f t="shared" ref="H138" si="37">H127+H137</f>
        <v>19.73</v>
      </c>
      <c r="I138" s="54">
        <f t="shared" ref="I138" si="38">I127+I137</f>
        <v>84.399999999999991</v>
      </c>
      <c r="J138" s="54">
        <f t="shared" ref="J138:L138" si="39">J127+J137</f>
        <v>608.91999999999996</v>
      </c>
      <c r="K138" s="54"/>
      <c r="L138" s="54">
        <f t="shared" si="39"/>
        <v>70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48</v>
      </c>
      <c r="F139" s="40">
        <v>200</v>
      </c>
      <c r="G139" s="40">
        <v>7.26</v>
      </c>
      <c r="H139" s="40">
        <v>5.88</v>
      </c>
      <c r="I139" s="40">
        <v>34</v>
      </c>
      <c r="J139" s="40">
        <v>238</v>
      </c>
      <c r="K139" s="41">
        <v>302</v>
      </c>
      <c r="L139" s="40">
        <v>19.93</v>
      </c>
    </row>
    <row r="140" spans="1:12" ht="14.4" x14ac:dyDescent="0.3">
      <c r="A140" s="23"/>
      <c r="B140" s="15"/>
      <c r="C140" s="11"/>
      <c r="D140" s="6"/>
      <c r="E140" s="42" t="s">
        <v>67</v>
      </c>
      <c r="F140" s="43">
        <v>100</v>
      </c>
      <c r="G140" s="43">
        <v>8.4499999999999993</v>
      </c>
      <c r="H140" s="43">
        <v>4.9800000000000004</v>
      </c>
      <c r="I140" s="43">
        <v>2.16</v>
      </c>
      <c r="J140" s="43">
        <v>150.30000000000001</v>
      </c>
      <c r="K140" s="44">
        <v>340</v>
      </c>
      <c r="L140" s="43">
        <v>36.56</v>
      </c>
    </row>
    <row r="141" spans="1:12" ht="14.4" x14ac:dyDescent="0.3">
      <c r="A141" s="23"/>
      <c r="B141" s="15"/>
      <c r="C141" s="11"/>
      <c r="D141" s="7" t="s">
        <v>22</v>
      </c>
      <c r="E141" s="51" t="s">
        <v>39</v>
      </c>
      <c r="F141" s="51">
        <v>212</v>
      </c>
      <c r="G141" s="51">
        <v>0.19</v>
      </c>
      <c r="H141" s="51">
        <v>0.04</v>
      </c>
      <c r="I141" s="51">
        <v>10.98</v>
      </c>
      <c r="J141" s="51">
        <v>43.9</v>
      </c>
      <c r="K141" s="51">
        <v>685</v>
      </c>
      <c r="L141" s="51">
        <v>2.4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3.04</v>
      </c>
      <c r="H142" s="43">
        <v>0.32</v>
      </c>
      <c r="I142" s="43">
        <v>23.2</v>
      </c>
      <c r="J142" s="43">
        <v>104.5</v>
      </c>
      <c r="K142" s="44"/>
      <c r="L142" s="43">
        <v>2.4</v>
      </c>
    </row>
    <row r="143" spans="1:12" ht="14.4" x14ac:dyDescent="0.3">
      <c r="A143" s="23"/>
      <c r="B143" s="15"/>
      <c r="C143" s="11"/>
      <c r="D143" s="7" t="s">
        <v>24</v>
      </c>
    </row>
    <row r="144" spans="1:12" ht="14.4" x14ac:dyDescent="0.3">
      <c r="A144" s="23"/>
      <c r="B144" s="15"/>
      <c r="C144" s="11"/>
      <c r="D144" s="6"/>
      <c r="E144" s="42" t="s">
        <v>68</v>
      </c>
      <c r="F144" s="43">
        <v>50</v>
      </c>
      <c r="G144" s="43">
        <v>1</v>
      </c>
      <c r="H144" s="43">
        <v>8</v>
      </c>
      <c r="I144" s="43">
        <v>11.2</v>
      </c>
      <c r="J144" s="43">
        <v>73.5</v>
      </c>
      <c r="K144" s="44">
        <v>57</v>
      </c>
      <c r="L144" s="43">
        <v>8.7100000000000009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52">
        <f>SUM(F139:F145)</f>
        <v>602</v>
      </c>
      <c r="G146" s="52">
        <f t="shared" ref="G146:J146" si="40">SUM(G139:G145)</f>
        <v>19.939999999999998</v>
      </c>
      <c r="H146" s="52">
        <f t="shared" si="40"/>
        <v>19.22</v>
      </c>
      <c r="I146" s="52">
        <f t="shared" si="40"/>
        <v>81.540000000000006</v>
      </c>
      <c r="J146" s="52">
        <f t="shared" si="40"/>
        <v>610.20000000000005</v>
      </c>
      <c r="K146" s="53"/>
      <c r="L146" s="52">
        <f t="shared" ref="L146" si="41">SUM(L139:L145)</f>
        <v>70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42">SUM(G147:G155)</f>
        <v>0</v>
      </c>
      <c r="H156" s="19">
        <f t="shared" si="42"/>
        <v>0</v>
      </c>
      <c r="I156" s="19">
        <f t="shared" si="42"/>
        <v>0</v>
      </c>
      <c r="J156" s="19">
        <f t="shared" si="42"/>
        <v>0</v>
      </c>
      <c r="K156" s="25"/>
      <c r="L156" s="19">
        <f t="shared" ref="L156" si="4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2" t="s">
        <v>4</v>
      </c>
      <c r="D157" s="65"/>
      <c r="E157" s="55"/>
      <c r="F157" s="58">
        <f>F146+F156</f>
        <v>602</v>
      </c>
      <c r="G157" s="58">
        <f t="shared" ref="G157" si="44">G146+G156</f>
        <v>19.939999999999998</v>
      </c>
      <c r="H157" s="58">
        <f t="shared" ref="H157" si="45">H146+H156</f>
        <v>19.22</v>
      </c>
      <c r="I157" s="58">
        <f t="shared" ref="I157" si="46">I146+I156</f>
        <v>81.540000000000006</v>
      </c>
      <c r="J157" s="58">
        <f t="shared" ref="J157:L157" si="47">J146+J156</f>
        <v>610.20000000000005</v>
      </c>
      <c r="K157" s="58"/>
      <c r="L157" s="58">
        <f t="shared" si="47"/>
        <v>70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7" t="s">
        <v>21</v>
      </c>
      <c r="E158" s="42" t="s">
        <v>49</v>
      </c>
      <c r="F158" s="43">
        <v>160</v>
      </c>
      <c r="G158" s="43">
        <v>9.56</v>
      </c>
      <c r="H158" s="43">
        <v>13.69</v>
      </c>
      <c r="I158" s="43">
        <v>6.48</v>
      </c>
      <c r="J158" s="43">
        <v>289.33</v>
      </c>
      <c r="K158" s="43">
        <v>462</v>
      </c>
      <c r="L158" s="43">
        <v>39.68</v>
      </c>
    </row>
    <row r="159" spans="1:12" ht="14.4" x14ac:dyDescent="0.3">
      <c r="A159" s="23"/>
      <c r="B159" s="15"/>
      <c r="C159" s="11"/>
      <c r="D159" s="6"/>
      <c r="E159" s="42" t="s">
        <v>50</v>
      </c>
      <c r="F159" s="43">
        <v>150</v>
      </c>
      <c r="G159" s="43">
        <v>6.58</v>
      </c>
      <c r="H159" s="43">
        <v>5.08</v>
      </c>
      <c r="I159" s="43">
        <v>38.74</v>
      </c>
      <c r="J159" s="43">
        <v>246</v>
      </c>
      <c r="K159" s="43">
        <v>508</v>
      </c>
      <c r="L159" s="43">
        <v>16.88</v>
      </c>
    </row>
    <row r="160" spans="1:12" ht="14.4" x14ac:dyDescent="0.3">
      <c r="A160" s="23"/>
      <c r="B160" s="15"/>
      <c r="C160" s="11"/>
      <c r="D160" s="7" t="s">
        <v>22</v>
      </c>
      <c r="E160" s="42" t="s">
        <v>54</v>
      </c>
      <c r="F160" s="43">
        <v>30</v>
      </c>
      <c r="G160" s="43">
        <v>0.39</v>
      </c>
      <c r="H160" s="43">
        <v>7.0000000000000007E-2</v>
      </c>
      <c r="I160" s="43">
        <v>1.33</v>
      </c>
      <c r="J160" s="43">
        <v>7.47</v>
      </c>
      <c r="K160" s="43"/>
      <c r="L160" s="43">
        <v>5.64</v>
      </c>
    </row>
    <row r="161" spans="1:12" ht="14.4" x14ac:dyDescent="0.3">
      <c r="A161" s="23"/>
      <c r="B161" s="15"/>
      <c r="C161" s="11"/>
      <c r="D161" s="7" t="s">
        <v>23</v>
      </c>
      <c r="E161" s="56" t="s">
        <v>46</v>
      </c>
      <c r="F161" s="56">
        <v>219</v>
      </c>
      <c r="G161" s="56">
        <v>0.3</v>
      </c>
      <c r="H161" s="56">
        <v>0.05</v>
      </c>
      <c r="I161" s="56">
        <v>15.2</v>
      </c>
      <c r="J161" s="56">
        <v>60</v>
      </c>
      <c r="K161" s="56">
        <v>686</v>
      </c>
      <c r="L161" s="56">
        <v>5.4</v>
      </c>
    </row>
    <row r="162" spans="1:12" ht="14.4" x14ac:dyDescent="0.3">
      <c r="A162" s="23"/>
      <c r="B162" s="15"/>
      <c r="C162" s="11"/>
      <c r="D162" s="7" t="s">
        <v>24</v>
      </c>
      <c r="E162" s="57" t="s">
        <v>41</v>
      </c>
      <c r="F162" s="57">
        <v>40</v>
      </c>
      <c r="G162" s="57">
        <v>3.04</v>
      </c>
      <c r="H162" s="57">
        <v>0.32</v>
      </c>
      <c r="I162" s="57">
        <v>23.2</v>
      </c>
      <c r="J162" s="57">
        <v>104.5</v>
      </c>
      <c r="K162" s="57"/>
      <c r="L162" s="57">
        <v>2.4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52">
        <f>SUM(F158:F164)</f>
        <v>599</v>
      </c>
      <c r="G165" s="52">
        <f>SUM(G158:G164)</f>
        <v>19.87</v>
      </c>
      <c r="H165" s="52">
        <f>SUM(H158:H164)</f>
        <v>19.21</v>
      </c>
      <c r="I165" s="52">
        <f>SUM(I158:I164)</f>
        <v>84.95</v>
      </c>
      <c r="J165" s="52">
        <f>SUM(J158:J164)</f>
        <v>707.3</v>
      </c>
      <c r="K165" s="53"/>
      <c r="L165" s="52">
        <f>SUM(L158:L164)</f>
        <v>70.000000000000014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48">SUM(G166:G174)</f>
        <v>0</v>
      </c>
      <c r="H175" s="19">
        <f t="shared" si="48"/>
        <v>0</v>
      </c>
      <c r="I175" s="19">
        <f t="shared" si="48"/>
        <v>0</v>
      </c>
      <c r="J175" s="19">
        <f t="shared" si="48"/>
        <v>0</v>
      </c>
      <c r="K175" s="25"/>
      <c r="L175" s="19">
        <f t="shared" ref="L175" si="49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599</v>
      </c>
      <c r="G176" s="32">
        <f t="shared" ref="G176" si="50">G165+G175</f>
        <v>19.87</v>
      </c>
      <c r="H176" s="32">
        <f t="shared" ref="H176" si="51">H165+H175</f>
        <v>19.21</v>
      </c>
      <c r="I176" s="32">
        <f t="shared" ref="I176" si="52">I165+I175</f>
        <v>84.95</v>
      </c>
      <c r="J176" s="32">
        <f t="shared" ref="J176:L176" si="53">J165+J175</f>
        <v>707.3</v>
      </c>
      <c r="K176" s="32"/>
      <c r="L176" s="32">
        <f t="shared" si="53"/>
        <v>70.000000000000014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110</v>
      </c>
      <c r="G177" s="40">
        <v>10.85</v>
      </c>
      <c r="H177" s="40">
        <v>11.72</v>
      </c>
      <c r="I177" s="40">
        <v>15.28</v>
      </c>
      <c r="J177" s="40">
        <v>213.6</v>
      </c>
      <c r="K177" s="41">
        <v>374</v>
      </c>
      <c r="L177" s="40">
        <v>42.58</v>
      </c>
    </row>
    <row r="178" spans="1:12" ht="14.4" x14ac:dyDescent="0.3">
      <c r="A178" s="23"/>
      <c r="B178" s="15"/>
      <c r="C178" s="11"/>
      <c r="D178" s="6"/>
      <c r="E178" s="42" t="s">
        <v>45</v>
      </c>
      <c r="F178" s="43">
        <v>150</v>
      </c>
      <c r="G178" s="43">
        <v>3.8</v>
      </c>
      <c r="H178" s="43">
        <v>6.8</v>
      </c>
      <c r="I178" s="43">
        <v>22.21</v>
      </c>
      <c r="J178" s="43">
        <v>151.4</v>
      </c>
      <c r="K178" s="44">
        <v>520</v>
      </c>
      <c r="L178" s="43">
        <v>18.399999999999999</v>
      </c>
    </row>
    <row r="179" spans="1:12" ht="14.4" x14ac:dyDescent="0.3">
      <c r="A179" s="23"/>
      <c r="B179" s="15"/>
      <c r="C179" s="11"/>
      <c r="D179" s="7" t="s">
        <v>22</v>
      </c>
      <c r="E179" s="42" t="s">
        <v>70</v>
      </c>
      <c r="F179" s="43">
        <v>40</v>
      </c>
      <c r="G179" s="43">
        <v>0.6</v>
      </c>
      <c r="H179" s="43">
        <v>7.0000000000000007E-2</v>
      </c>
      <c r="I179" s="43">
        <v>13.47</v>
      </c>
      <c r="J179" s="43">
        <v>46.8</v>
      </c>
      <c r="K179" s="44" t="s">
        <v>71</v>
      </c>
      <c r="L179" s="43">
        <v>4.22</v>
      </c>
    </row>
    <row r="180" spans="1:12" ht="14.4" x14ac:dyDescent="0.3">
      <c r="A180" s="23"/>
      <c r="B180" s="15"/>
      <c r="C180" s="11"/>
      <c r="D180" s="7" t="s">
        <v>23</v>
      </c>
      <c r="E180" s="42" t="s">
        <v>39</v>
      </c>
      <c r="F180" s="43">
        <v>212</v>
      </c>
      <c r="G180" s="43">
        <v>0.19</v>
      </c>
      <c r="H180" s="43">
        <v>0.04</v>
      </c>
      <c r="I180" s="43">
        <v>6.42</v>
      </c>
      <c r="J180" s="43">
        <v>43.9</v>
      </c>
      <c r="K180" s="44" t="s">
        <v>51</v>
      </c>
      <c r="L180" s="43">
        <v>2.4</v>
      </c>
    </row>
    <row r="181" spans="1:12" ht="14.4" x14ac:dyDescent="0.3">
      <c r="A181" s="23"/>
      <c r="B181" s="15"/>
      <c r="C181" s="11"/>
      <c r="D181" s="7" t="s">
        <v>24</v>
      </c>
      <c r="E181" s="51" t="s">
        <v>41</v>
      </c>
      <c r="F181" s="51">
        <v>40</v>
      </c>
      <c r="G181" s="51">
        <v>3.04</v>
      </c>
      <c r="H181" s="51">
        <v>0.32</v>
      </c>
      <c r="I181" s="51">
        <v>23.2</v>
      </c>
      <c r="J181" s="51">
        <v>104.5</v>
      </c>
      <c r="K181" s="51"/>
      <c r="L181" s="51">
        <v>2.4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52">
        <f>SUM(F177:F183)</f>
        <v>552</v>
      </c>
      <c r="G184" s="52">
        <f>SUM(G177:G183)</f>
        <v>18.479999999999997</v>
      </c>
      <c r="H184" s="52">
        <f>SUM(H177:H183)</f>
        <v>18.95</v>
      </c>
      <c r="I184" s="52">
        <f>SUM(I177:I183)</f>
        <v>80.58</v>
      </c>
      <c r="J184" s="52">
        <f>SUM(J177:J183)</f>
        <v>560.20000000000005</v>
      </c>
      <c r="K184" s="53"/>
      <c r="L184" s="52">
        <f>SUM(L177:L183)</f>
        <v>70.000000000000014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54">SUM(G185:G193)</f>
        <v>0</v>
      </c>
      <c r="H194" s="19">
        <f t="shared" si="54"/>
        <v>0</v>
      </c>
      <c r="I194" s="19">
        <f t="shared" si="54"/>
        <v>0</v>
      </c>
      <c r="J194" s="19">
        <f t="shared" si="54"/>
        <v>0</v>
      </c>
      <c r="K194" s="25"/>
      <c r="L194" s="19">
        <f t="shared" ref="L194" si="55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54">
        <f>F184+F194</f>
        <v>552</v>
      </c>
      <c r="G195" s="54">
        <f t="shared" ref="G195" si="56">G184+G194</f>
        <v>18.479999999999997</v>
      </c>
      <c r="H195" s="54">
        <f t="shared" ref="H195" si="57">H184+H194</f>
        <v>18.95</v>
      </c>
      <c r="I195" s="54">
        <f t="shared" ref="I195" si="58">I184+I194</f>
        <v>80.58</v>
      </c>
      <c r="J195" s="54">
        <f t="shared" ref="J195:L195" si="59">J184+J194</f>
        <v>560.20000000000005</v>
      </c>
      <c r="K195" s="54"/>
      <c r="L195" s="54">
        <f t="shared" si="59"/>
        <v>70.000000000000014</v>
      </c>
    </row>
    <row r="196" spans="1:12" x14ac:dyDescent="0.25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569.6</v>
      </c>
      <c r="G196" s="34">
        <f t="shared" ref="G196:J196" si="60">(G24+G43+G62+G81+G100+G119+G138+G157+G176+G195)/(IF(G24=0,0,1)+IF(G43=0,0,1)+IF(G62=0,0,1)+IF(G81=0,0,1)+IF(G100=0,0,1)+IF(G119=0,0,1)+IF(G138=0,0,1)+IF(G157=0,0,1)+IF(G176=0,0,1)+IF(G195=0,0,1))</f>
        <v>19.426000000000002</v>
      </c>
      <c r="H196" s="34">
        <f t="shared" si="60"/>
        <v>19.084</v>
      </c>
      <c r="I196" s="34">
        <f t="shared" si="60"/>
        <v>83.25500000000001</v>
      </c>
      <c r="J196" s="34">
        <f t="shared" si="60"/>
        <v>592.09300000000007</v>
      </c>
      <c r="K196" s="34"/>
      <c r="L196" s="34">
        <f t="shared" ref="L196" si="61">(L24+L43+L62+L81+L100+L119+L138+L157+L176+L195)/(IF(L24=0,0,1)+IF(L43=0,0,1)+IF(L62=0,0,1)+IF(L81=0,0,1)+IF(L100=0,0,1)+IF(L119=0,0,1)+IF(L138=0,0,1)+IF(L157=0,0,1)+IF(L176=0,0,1)+IF(L195=0,0,1))</f>
        <v>70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2024-01-10T08:02:21Z</dcterms:modified>
</cp:coreProperties>
</file>